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Кудрявцева 2А\"/>
    </mc:Choice>
  </mc:AlternateContent>
  <xr:revisionPtr revIDLastSave="0" documentId="13_ncr:1_{88A743D9-F1D5-4935-83E9-B27CAA468B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3" l="1"/>
  <c r="E5" i="9" l="1"/>
  <c r="F5" i="9" s="1"/>
  <c r="F8" i="13" l="1"/>
  <c r="F7" i="13"/>
  <c r="F6" i="13"/>
  <c r="G6" i="13" l="1"/>
  <c r="F3" i="15" l="1"/>
  <c r="F5" i="15" s="1"/>
  <c r="F9" i="13" l="1"/>
  <c r="E9" i="13" l="1"/>
</calcChain>
</file>

<file path=xl/sharedStrings.xml><?xml version="1.0" encoding="utf-8"?>
<sst xmlns="http://schemas.openxmlformats.org/spreadsheetml/2006/main" count="54" uniqueCount="46">
  <si>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</si>
  <si>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</si>
  <si>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</si>
  <si>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</si>
  <si>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</si>
  <si>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</si>
  <si>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</si>
  <si>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</si>
  <si>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</si>
  <si>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</si>
  <si>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</si>
  <si>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</si>
  <si>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</si>
  <si>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</si>
  <si>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</si>
  <si>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</si>
  <si>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</si>
  <si>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</si>
  <si>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</si>
  <si>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</si>
  <si>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</si>
  <si>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</si>
  <si>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</si>
  <si>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</si>
  <si>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</si>
  <si>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</si>
  <si>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</si>
  <si>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</si>
  <si>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</si>
  <si>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</si>
  <si>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</si>
  <si>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</si>
  <si>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</si>
  <si>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</si>
  <si>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</si>
  <si>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</si>
  <si>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</si>
  <si>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</si>
  <si>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</si>
  <si>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</si>
  <si>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</si>
  <si>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</si>
  <si>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</si>
  <si>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май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</si>
  <si>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  май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</si>
  <si>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май </t>
    </r>
    <r>
      <rPr>
        <b/>
        <sz val="20"/>
        <color rgb="FF000000"/>
        <rFont val="Times New Roman"/>
        <family val="1"/>
        <charset val="204"/>
      </rPr>
      <t xml:space="preserve"> 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</si>
</sst>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abSelected="1" zoomScale="145" zoomScaleNormal="145" workbookViewId="0">
      <selection activeCell="G26" sqref="A24:G26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2" t="s">
        <v>44</v>
      </c>
      <c r="B1" s="72"/>
      <c r="C1" s="72"/>
      <c r="D1" s="72"/>
      <c r="E1" s="72"/>
      <c r="F1" s="72"/>
      <c r="G1" s="72"/>
    </row>
    <row r="2" spans="1:10" ht="35.25" customHeight="1" x14ac:dyDescent="0.2">
      <c r="A2" s="73" t="s">
        <v>8</v>
      </c>
      <c r="B2" s="74" t="s">
        <v>9</v>
      </c>
      <c r="C2" s="73" t="s">
        <v>28</v>
      </c>
      <c r="D2" s="73" t="s">
        <v>10</v>
      </c>
      <c r="E2" s="73" t="s">
        <v>11</v>
      </c>
      <c r="F2" s="73"/>
      <c r="G2" s="73"/>
    </row>
    <row r="3" spans="1:10" ht="24" customHeight="1" x14ac:dyDescent="0.2">
      <c r="A3" s="73"/>
      <c r="B3" s="75"/>
      <c r="C3" s="73"/>
      <c r="D3" s="73"/>
      <c r="E3" s="73" t="s">
        <v>12</v>
      </c>
      <c r="F3" s="73"/>
      <c r="G3" s="77" t="s">
        <v>31</v>
      </c>
    </row>
    <row r="4" spans="1:10" ht="32.25" customHeight="1" x14ac:dyDescent="0.2">
      <c r="A4" s="73"/>
      <c r="B4" s="76"/>
      <c r="C4" s="73"/>
      <c r="D4" s="73"/>
      <c r="E4" s="52" t="s">
        <v>13</v>
      </c>
      <c r="F4" s="53" t="s">
        <v>14</v>
      </c>
      <c r="G4" s="77"/>
    </row>
    <row r="5" spans="1:10" ht="21.75" customHeight="1" x14ac:dyDescent="0.2">
      <c r="A5" s="15" t="s">
        <v>24</v>
      </c>
      <c r="B5" s="22" t="s">
        <v>15</v>
      </c>
      <c r="C5" s="16" t="s">
        <v>16</v>
      </c>
      <c r="D5" s="68">
        <v>413.42</v>
      </c>
      <c r="E5" s="61">
        <v>76.819999999999993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f>439*0.051</f>
        <v>22.388999999999999</v>
      </c>
      <c r="F6" s="63">
        <f>45*3.6*0.051</f>
        <v>8.2619999999999987</v>
      </c>
      <c r="G6" s="65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439</v>
      </c>
      <c r="F7" s="64">
        <f>45*3.6</f>
        <v>162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20110</v>
      </c>
      <c r="E8" s="61">
        <v>555</v>
      </c>
      <c r="F8" s="64">
        <f>45*7.35</f>
        <v>330.75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f>E8+E7</f>
        <v>994</v>
      </c>
      <c r="F9" s="64">
        <f>SUM(F7:F8)</f>
        <v>492.75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topLeftCell="B10" workbookViewId="0">
      <selection activeCell="G11" sqref="G1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9" t="s">
        <v>2</v>
      </c>
      <c r="B1" s="79"/>
      <c r="C1" s="79"/>
      <c r="D1" s="79"/>
      <c r="E1" s="79"/>
      <c r="F1" s="79"/>
      <c r="G1" s="79"/>
    </row>
    <row r="2" spans="1:13" ht="26.25" customHeight="1" x14ac:dyDescent="0.2">
      <c r="A2" s="78" t="s">
        <v>43</v>
      </c>
      <c r="B2" s="78"/>
      <c r="C2" s="78"/>
      <c r="D2" s="78"/>
      <c r="E2" s="78"/>
      <c r="F2" s="78"/>
      <c r="G2" s="78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2" t="s">
        <v>27</v>
      </c>
      <c r="G4" s="82"/>
      <c r="H4" s="82"/>
    </row>
    <row r="5" spans="1:13" ht="69.75" customHeight="1" x14ac:dyDescent="0.2">
      <c r="A5" s="55">
        <v>25488</v>
      </c>
      <c r="B5" s="7" t="s">
        <v>36</v>
      </c>
      <c r="C5" s="56">
        <v>305.3</v>
      </c>
      <c r="D5" s="56">
        <v>413.42</v>
      </c>
      <c r="E5" s="49">
        <f>D5-C5</f>
        <v>108.12</v>
      </c>
      <c r="F5" s="60">
        <f>E5</f>
        <v>108.12</v>
      </c>
      <c r="G5" s="59"/>
      <c r="H5" s="40"/>
    </row>
    <row r="6" spans="1:13" ht="26.25" customHeight="1" x14ac:dyDescent="0.25">
      <c r="A6" s="8"/>
      <c r="B6" s="9"/>
      <c r="C6" s="57">
        <v>43943</v>
      </c>
      <c r="D6" s="57">
        <v>43975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2"/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80" t="s">
        <v>25</v>
      </c>
      <c r="B10" s="80"/>
      <c r="C10" s="80"/>
      <c r="D10" s="80"/>
      <c r="E10" s="81"/>
      <c r="F10" s="58">
        <v>18.14</v>
      </c>
      <c r="G10" s="71">
        <v>4469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2266.69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F16" s="26"/>
      <c r="G16" s="26"/>
      <c r="I16" s="11"/>
      <c r="J16" s="33"/>
      <c r="K16" s="34"/>
      <c r="L16" s="11"/>
      <c r="M16" s="11"/>
    </row>
    <row r="17" spans="6:13" ht="27.75" customHeight="1" x14ac:dyDescent="0.2">
      <c r="F17" s="26"/>
      <c r="G17" s="26"/>
      <c r="I17" s="31"/>
      <c r="J17" s="35"/>
      <c r="K17" s="31"/>
      <c r="L17" s="30"/>
      <c r="M17" s="11"/>
    </row>
    <row r="18" spans="6:13" ht="22.5" customHeight="1" x14ac:dyDescent="0.2">
      <c r="F18" s="27"/>
      <c r="G18" s="28"/>
      <c r="I18" s="31"/>
      <c r="J18" s="29"/>
      <c r="K18" s="32"/>
      <c r="L18" s="30"/>
      <c r="M18" s="11" t="s">
        <v>6</v>
      </c>
    </row>
    <row r="19" spans="6:13" ht="23.25" customHeight="1" x14ac:dyDescent="0.2">
      <c r="F19" s="26"/>
      <c r="G19" s="28"/>
      <c r="I19" s="11"/>
      <c r="J19" s="11"/>
      <c r="K19" s="11"/>
      <c r="L19" s="11"/>
      <c r="M19" s="11"/>
    </row>
    <row r="20" spans="6:13" ht="21" customHeight="1" x14ac:dyDescent="0.2">
      <c r="I20" s="11"/>
      <c r="J20" s="25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5"/>
  <sheetViews>
    <sheetView workbookViewId="0">
      <selection activeCell="D5" sqref="D5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</cols>
  <sheetData>
    <row r="1" spans="1:6" ht="52.5" customHeight="1" x14ac:dyDescent="0.2">
      <c r="A1" s="85" t="s">
        <v>45</v>
      </c>
      <c r="B1" s="86"/>
      <c r="C1" s="86"/>
      <c r="D1" s="86"/>
      <c r="E1" s="86"/>
      <c r="F1" s="87"/>
    </row>
    <row r="2" spans="1:6" ht="25.5" customHeight="1" x14ac:dyDescent="0.2">
      <c r="A2" s="83" t="s">
        <v>37</v>
      </c>
      <c r="B2" s="83"/>
      <c r="C2" s="83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84" t="s">
        <v>41</v>
      </c>
      <c r="B3" s="84"/>
      <c r="C3" s="84"/>
      <c r="D3" s="45">
        <v>68.2</v>
      </c>
      <c r="E3" s="46">
        <v>866.1</v>
      </c>
      <c r="F3" s="46">
        <f>D3*E3</f>
        <v>59068.020000000004</v>
      </c>
    </row>
    <row r="4" spans="1:6" x14ac:dyDescent="0.2">
      <c r="A4" s="88"/>
      <c r="B4" s="89"/>
      <c r="C4" s="89"/>
      <c r="D4" s="89"/>
      <c r="E4" s="89"/>
      <c r="F4" s="90"/>
    </row>
    <row r="5" spans="1:6" ht="33.75" customHeight="1" x14ac:dyDescent="0.2">
      <c r="A5" s="84" t="s">
        <v>42</v>
      </c>
      <c r="B5" s="84"/>
      <c r="C5" s="84"/>
      <c r="D5" s="46">
        <v>10560.1</v>
      </c>
      <c r="E5" s="47"/>
      <c r="F5" s="48">
        <f>(F3-F4)/D5</f>
        <v>5.5935095311597429</v>
      </c>
    </row>
  </sheetData>
  <mergeCells count="5">
    <mergeCell ref="A2:C2"/>
    <mergeCell ref="A3:C3"/>
    <mergeCell ref="A5:C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2020-05-26T08:56:58Z</cp:lastPrinted>
  <dcterms:created xsi:type="dcterms:W3CDTF">1996-10-08T23:32:33Z</dcterms:created>
  <dcterms:modified xsi:type="dcterms:W3CDTF">2020-06-11T14:53:36Z</dcterms:modified>
</cp:coreProperties>
</file>